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BR_OCPO\5. CD_Contract Management\2. Contract Management\F. General\14. Masterdocs\RT64 Clothing\RT64-1-2019\Tender Documents\Amendment 3\"/>
    </mc:Choice>
  </mc:AlternateContent>
  <bookViews>
    <workbookView xWindow="0" yWindow="0" windowWidth="19200" windowHeight="6760"/>
  </bookViews>
  <sheets>
    <sheet name="JMPD 2" sheetId="16" r:id="rId1"/>
    <sheet name="SAPS 3" sheetId="15" r:id="rId2"/>
    <sheet name="DoT Limpopo 2" sheetId="17" r:id="rId3"/>
    <sheet name="Data" sheetId="2" r:id="rId4"/>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7" i="17" l="1"/>
  <c r="I7" i="17"/>
  <c r="H7" i="17"/>
  <c r="K6" i="17"/>
  <c r="I6" i="17"/>
  <c r="H6" i="17"/>
  <c r="K13" i="16"/>
  <c r="I13" i="16"/>
  <c r="H13" i="16"/>
  <c r="K12" i="16"/>
  <c r="I12" i="16"/>
  <c r="H12" i="16"/>
  <c r="K11" i="16"/>
  <c r="I11" i="16"/>
  <c r="H11" i="16"/>
  <c r="K10" i="16"/>
  <c r="I10" i="16"/>
  <c r="H10" i="16"/>
  <c r="K9" i="16"/>
  <c r="I9" i="16"/>
  <c r="H9" i="16"/>
  <c r="K8" i="16"/>
  <c r="I8" i="16"/>
  <c r="H8" i="16"/>
  <c r="K7" i="16"/>
  <c r="I7" i="16"/>
  <c r="H7" i="16"/>
  <c r="K6" i="16"/>
  <c r="I6" i="16"/>
  <c r="H6" i="16"/>
  <c r="K8" i="15"/>
  <c r="I8" i="15"/>
  <c r="H8" i="15"/>
  <c r="K7" i="15"/>
  <c r="I7" i="15"/>
  <c r="H7" i="15"/>
  <c r="K6" i="15"/>
  <c r="I6" i="15"/>
  <c r="H6" i="15"/>
</calcChain>
</file>

<file path=xl/sharedStrings.xml><?xml version="1.0" encoding="utf-8"?>
<sst xmlns="http://schemas.openxmlformats.org/spreadsheetml/2006/main" count="100" uniqueCount="48">
  <si>
    <t>ITEM CODE</t>
  </si>
  <si>
    <t>ITEM DESCRIPTION</t>
  </si>
  <si>
    <t>END-USER</t>
  </si>
  <si>
    <t>BIDDER'S NAME</t>
  </si>
  <si>
    <t>B-BBEE POINTS</t>
  </si>
  <si>
    <t>NO</t>
  </si>
  <si>
    <t>Non-Compliant Contributor</t>
  </si>
  <si>
    <t>EXAMPLE</t>
  </si>
  <si>
    <t xml:space="preserve">MINIMUM ORDER QUANTITY </t>
  </si>
  <si>
    <t>Jacket, Cold Weather, Motorcycle Unit, Specification: JMPD 001 Version 01.0/April 2015, with embroidery, Colour:Navy Blue, Size: All, ( Custom fitted - S-4XL)</t>
  </si>
  <si>
    <t>Johannesburg Metro Police Department</t>
  </si>
  <si>
    <t>RT64-045</t>
  </si>
  <si>
    <t>RT64-046</t>
  </si>
  <si>
    <t>RT64-047</t>
  </si>
  <si>
    <t>RT64-048</t>
  </si>
  <si>
    <t>RT64-049</t>
  </si>
  <si>
    <t>RT64-050</t>
  </si>
  <si>
    <t>RT64-051</t>
  </si>
  <si>
    <t>National Treasury</t>
  </si>
  <si>
    <t>ABC Clothing Manufactures</t>
  </si>
  <si>
    <r>
      <rPr>
        <b/>
        <sz val="16"/>
        <color theme="1"/>
        <rFont val="Arial"/>
        <family val="2"/>
      </rPr>
      <t>NOTES REGARDING PRICING:</t>
    </r>
    <r>
      <rPr>
        <b/>
        <sz val="10"/>
        <color theme="1"/>
        <rFont val="Arial"/>
        <family val="2"/>
      </rPr>
      <t xml:space="preserve">
1. Bidders to complete the excel version. This is a compulsory requirements.
2. Bidders must refer to item description and specifications before completing the pricing schedule.
3. The quoted prices Must be inclusive of 15% VAT and all the other related costs (Direct and Indirect costs). No additional costs will considered post award.
4. Prices, B-BBEE Levels, Delivery Lead Time (days) and Minimum Order Quantity </t>
    </r>
    <r>
      <rPr>
        <b/>
        <sz val="10"/>
        <color rgb="FFFF0000"/>
        <rFont val="Arial"/>
        <family val="2"/>
      </rPr>
      <t>MUST</t>
    </r>
    <r>
      <rPr>
        <b/>
        <sz val="10"/>
        <color theme="1"/>
        <rFont val="Arial"/>
        <family val="2"/>
      </rPr>
      <t xml:space="preserve"> be completed for all the items offered.
5. Indices - List measurable indices/factors that contribute to cost escalation.
6. All prices are subjects to negotiation with preffered and shortlisted bidder prior to signing of the contract.
7. Offer to be valid for 180 days from closing date of bid.</t>
    </r>
    <r>
      <rPr>
        <b/>
        <sz val="10"/>
        <color rgb="FFFF0000"/>
        <rFont val="Arial"/>
        <family val="2"/>
      </rPr>
      <t xml:space="preserve">
</t>
    </r>
    <r>
      <rPr>
        <b/>
        <sz val="10"/>
        <color theme="1"/>
        <rFont val="Arial"/>
        <family val="2"/>
      </rPr>
      <t xml:space="preserve">8. Bidders to ensure that Colunm L indicates </t>
    </r>
    <r>
      <rPr>
        <b/>
        <sz val="10"/>
        <color rgb="FFFF0000"/>
        <rFont val="Arial"/>
        <family val="2"/>
      </rPr>
      <t>TRUE</t>
    </r>
    <r>
      <rPr>
        <b/>
        <sz val="10"/>
        <color theme="1"/>
        <rFont val="Arial"/>
        <family val="2"/>
      </rPr>
      <t xml:space="preserve">. If </t>
    </r>
    <r>
      <rPr>
        <b/>
        <sz val="10"/>
        <color rgb="FFFF0000"/>
        <rFont val="Arial"/>
        <family val="2"/>
      </rPr>
      <t>FALSE</t>
    </r>
    <r>
      <rPr>
        <b/>
        <sz val="10"/>
        <color theme="1"/>
        <rFont val="Arial"/>
        <family val="2"/>
      </rPr>
      <t xml:space="preserve"> mean bidder inserted a full stop on the price.</t>
    </r>
    <r>
      <rPr>
        <b/>
        <sz val="10"/>
        <color rgb="FFFF0000"/>
        <rFont val="Arial"/>
        <family val="2"/>
      </rPr>
      <t xml:space="preserve">
</t>
    </r>
    <r>
      <rPr>
        <b/>
        <sz val="10"/>
        <color theme="1"/>
        <rFont val="Arial"/>
        <family val="2"/>
      </rPr>
      <t xml:space="preserve">9. Bidders to complete only the </t>
    </r>
    <r>
      <rPr>
        <b/>
        <sz val="10"/>
        <color rgb="FFFFFF00"/>
        <rFont val="Arial"/>
        <family val="2"/>
      </rPr>
      <t>YELLOW</t>
    </r>
    <r>
      <rPr>
        <b/>
        <sz val="10"/>
        <color theme="1"/>
        <rFont val="Arial"/>
        <family val="2"/>
      </rPr>
      <t xml:space="preserve"> Colunms
10. Column J - Lead time to be in </t>
    </r>
    <r>
      <rPr>
        <b/>
        <sz val="10"/>
        <color rgb="FFFF0000"/>
        <rFont val="Arial"/>
        <family val="2"/>
      </rPr>
      <t>number of working</t>
    </r>
    <r>
      <rPr>
        <b/>
        <sz val="10"/>
        <color theme="1"/>
        <rFont val="Arial"/>
        <family val="2"/>
      </rPr>
      <t xml:space="preserve"> days and </t>
    </r>
    <r>
      <rPr>
        <b/>
        <sz val="10"/>
        <color rgb="FFFF0000"/>
        <rFont val="Arial"/>
        <family val="2"/>
      </rPr>
      <t>not number of weeks</t>
    </r>
    <r>
      <rPr>
        <b/>
        <sz val="10"/>
        <color theme="1"/>
        <rFont val="Arial"/>
        <family val="2"/>
      </rPr>
      <t xml:space="preserve">
11. Column K - Minimum order quantity, only put the number and not words
12. Bidders to ensure that Column I indicates a number ( 1 to 10).  If FALSE means bidder did not use the drop down to select the level of BBBEE.</t>
    </r>
  </si>
  <si>
    <t>LEAD TIME IN NUMBER OF WORKING DAYS</t>
  </si>
  <si>
    <t xml:space="preserve">PRICE  VERIFICATION </t>
  </si>
  <si>
    <t>RT64-1-2019: SUPPLY AND DELIVERY OF CLOTHING TO THE STATE FOR THE PERIOD ENDING 31 MARCH 2022.</t>
  </si>
  <si>
    <r>
      <t xml:space="preserve">B-BBEE LEVEL </t>
    </r>
    <r>
      <rPr>
        <b/>
        <u/>
        <sz val="10"/>
        <color rgb="FFFF0000"/>
        <rFont val="Calibri"/>
        <family val="2"/>
        <scheme val="minor"/>
      </rPr>
      <t>(</t>
    </r>
    <r>
      <rPr>
        <b/>
        <u/>
        <sz val="8"/>
        <color rgb="FFFF0000"/>
        <rFont val="Calibri"/>
        <family val="2"/>
        <scheme val="minor"/>
      </rPr>
      <t>PLEASE SELECT FROM DROP DOWN LIST</t>
    </r>
    <r>
      <rPr>
        <b/>
        <u/>
        <sz val="10"/>
        <color rgb="FFFF0000"/>
        <rFont val="Calibri"/>
        <family val="2"/>
        <scheme val="minor"/>
      </rPr>
      <t>)</t>
    </r>
  </si>
  <si>
    <t>South African Police Service</t>
  </si>
  <si>
    <r>
      <t>PRICE PER UNIT INCLUSIVE OF 15% VAT</t>
    </r>
    <r>
      <rPr>
        <b/>
        <sz val="8"/>
        <color theme="1"/>
        <rFont val="Calibri"/>
        <family val="2"/>
        <scheme val="minor"/>
      </rPr>
      <t xml:space="preserve"> 
(DO NOT PUT FULL STOP)</t>
    </r>
  </si>
  <si>
    <t xml:space="preserve">TOTAL PRICE INCLUSIVE OF 15% VAT 
</t>
  </si>
  <si>
    <t>ESTIMATED QUANTITY</t>
  </si>
  <si>
    <t>TRANSPORT, LIMPOPO</t>
  </si>
  <si>
    <t>RT64-314</t>
  </si>
  <si>
    <r>
      <t xml:space="preserve">NOTES REGARDING PRICING:
1. Bidders to complete the excel version. This is a compulsory requirements.
2. Bidders must refer to item description and specifications before completing the pricing schedule.
3. The quoted prices Must be inclusive of 15% VAT and all the other related costs (Direct and Indirect costs). No additional costs will considered post award.
4. Prices, B-BBEE Levels, Delivery Lead Time (days) and Minimum Order Quantity </t>
    </r>
    <r>
      <rPr>
        <b/>
        <sz val="10"/>
        <color rgb="FFFF0000"/>
        <rFont val="Arial"/>
        <family val="2"/>
      </rPr>
      <t>MUST</t>
    </r>
    <r>
      <rPr>
        <b/>
        <sz val="10"/>
        <color theme="1"/>
        <rFont val="Arial"/>
        <family val="2"/>
      </rPr>
      <t xml:space="preserve"> be completed for all the items offered.
5. Indices - List measurable indices/factors that contribute to cost escalation.
6. All prices are subjects to negotiation with preffered and shortlisted bidder prior to signing of the contract.
7. Offer to be valid for 180 days from closing date of bid.</t>
    </r>
    <r>
      <rPr>
        <b/>
        <sz val="10"/>
        <color rgb="FFFF0000"/>
        <rFont val="Arial"/>
        <family val="2"/>
      </rPr>
      <t xml:space="preserve">
</t>
    </r>
    <r>
      <rPr>
        <b/>
        <sz val="10"/>
        <color theme="1"/>
        <rFont val="Arial"/>
        <family val="2"/>
      </rPr>
      <t xml:space="preserve">8. Bidders to ensure that Colunm L indicates </t>
    </r>
    <r>
      <rPr>
        <b/>
        <sz val="10"/>
        <color rgb="FFFF0000"/>
        <rFont val="Arial"/>
        <family val="2"/>
      </rPr>
      <t>TRUE</t>
    </r>
    <r>
      <rPr>
        <b/>
        <sz val="10"/>
        <color theme="1"/>
        <rFont val="Arial"/>
        <family val="2"/>
      </rPr>
      <t xml:space="preserve">. If </t>
    </r>
    <r>
      <rPr>
        <b/>
        <sz val="10"/>
        <color rgb="FFFF0000"/>
        <rFont val="Arial"/>
        <family val="2"/>
      </rPr>
      <t>FALSE</t>
    </r>
    <r>
      <rPr>
        <b/>
        <sz val="10"/>
        <color theme="1"/>
        <rFont val="Arial"/>
        <family val="2"/>
      </rPr>
      <t xml:space="preserve"> mean bidder inserted a full stop on the price.</t>
    </r>
    <r>
      <rPr>
        <b/>
        <sz val="10"/>
        <color rgb="FFFF0000"/>
        <rFont val="Arial"/>
        <family val="2"/>
      </rPr>
      <t xml:space="preserve">
</t>
    </r>
    <r>
      <rPr>
        <b/>
        <sz val="10"/>
        <color theme="1"/>
        <rFont val="Arial"/>
        <family val="2"/>
      </rPr>
      <t xml:space="preserve">9. Bidders to complete only the </t>
    </r>
    <r>
      <rPr>
        <b/>
        <sz val="10"/>
        <color rgb="FFFFFF00"/>
        <rFont val="Arial"/>
        <family val="2"/>
      </rPr>
      <t>YELLOW</t>
    </r>
    <r>
      <rPr>
        <b/>
        <sz val="10"/>
        <color theme="1"/>
        <rFont val="Arial"/>
        <family val="2"/>
      </rPr>
      <t xml:space="preserve"> Colunms
10. Column J - Lead time to be in </t>
    </r>
    <r>
      <rPr>
        <b/>
        <sz val="10"/>
        <color rgb="FFFF0000"/>
        <rFont val="Arial"/>
        <family val="2"/>
      </rPr>
      <t>number of working</t>
    </r>
    <r>
      <rPr>
        <b/>
        <sz val="10"/>
        <color theme="1"/>
        <rFont val="Arial"/>
        <family val="2"/>
      </rPr>
      <t xml:space="preserve"> days and </t>
    </r>
    <r>
      <rPr>
        <b/>
        <sz val="10"/>
        <color rgb="FFFF0000"/>
        <rFont val="Arial"/>
        <family val="2"/>
      </rPr>
      <t>not number of weeks</t>
    </r>
    <r>
      <rPr>
        <b/>
        <sz val="10"/>
        <color theme="1"/>
        <rFont val="Arial"/>
        <family val="2"/>
      </rPr>
      <t xml:space="preserve">
11. Column K - Minimum order quantity, only put the number and not words
12. Bidders to ensure that Column I indicates a number ( 1 to 10).  If FALSE means bidder did not use the drop down to select the level of BBBEE.</t>
    </r>
  </si>
  <si>
    <t>PRICE PER UNIT INCLUSIVE OF 15% VAT 
(DO NOT PUT FULL STOP )</t>
  </si>
  <si>
    <r>
      <t xml:space="preserve">B-BBEE LEVEL </t>
    </r>
    <r>
      <rPr>
        <b/>
        <u/>
        <sz val="10"/>
        <color rgb="FFFF0000"/>
        <rFont val="Arial"/>
        <family val="2"/>
      </rPr>
      <t>(PLEASE SELECT FROM DROP DOWN LIST)</t>
    </r>
  </si>
  <si>
    <t>RT64-296</t>
  </si>
  <si>
    <t>296-1</t>
  </si>
  <si>
    <t>RT64-296-1</t>
  </si>
  <si>
    <t xml:space="preserve">Body Armour, Vest, Blue, Female; LEVEL III, Specification: JMPD 048 Version 002/March 2019, A test procedure shall be established in accordance with applicable requirements. All samples selected for testing shall be the property of JMPD, Colour: Navy Blue, Sizes; All </t>
  </si>
  <si>
    <t xml:space="preserve">Body Armour, Vest, Security, Female, LEVEL III, Specification JMPD 049 Version 00.3/August 2019, A test procedure shall be established in accordance with applicable requirements. All samples selected for testing shall be the property of JMPD, Colour: Navy Blue, Sizes; All </t>
  </si>
  <si>
    <t>Body Armour, Vest, Traffic Warden, Female, LEVEL III, Specification: JMPD 050 Version 00.3/August 2019, A test procedure shall be established in accordance with applicable requirements. All samples selected for testing shall be the property of JMPD, Colour:Traffice Bronze (Khaki), Size; All</t>
  </si>
  <si>
    <t>Body Armour, Vest, Concealed, Male, LEVEL II,Specification: JMPD 051 Version 00.2/ October 2019, A test procedure shall be established in accordance with applicable requirements. All samples selected for testing shall be the property of JMPD, Colour: No 1c-2005 "White" of CKS 129, Sizes S-5XL</t>
  </si>
  <si>
    <t>Body Armour, Vest, Blue, Male, LEVEL III, Specification; JMPD 052 Version 00.2/ August 2019, A test procedure shall be established in accordance with applicable requirements. All samples selected for testing shall be the property of JMPD, Colour Navy Blue, Size: All</t>
  </si>
  <si>
    <t>Body Armour, Vest, Security, Male, LEVEL III, Specification: JMPD 053 Version 00.2/August 2019, A test procedure shall be established in accordance with applicable requirements. All samples selected for testing shall be the property of JMPD, Colour; Navy Blue, Sizes All</t>
  </si>
  <si>
    <t>Body Armour, Vest, Traffic Warden, Male, LEVEL III, Specification; JMPD 054 Version 00.2/ August 2019, A test procedure shall be established in accordance with applicable requirements. All samples selected for testing shall be the property of JMPD, Colour: Traffic Bronze (Khaki), Size: All</t>
  </si>
  <si>
    <t xml:space="preserve">Body Resistant Vest (BRV), Blue, Female; LEVEL III, Specification: SAPS 2261 March 2015, A test procedure shall be established in accordance with applicable requirements. All samples selected for testing shall be the property of SAPS, Colour: Gray, Baige and concealed BRV, Sizes; All </t>
  </si>
  <si>
    <t xml:space="preserve">Body Resistant Vest Concealed (BRV), Blue, Female; LEVEL II,Specification: SAPS 2261 March 2015, A test procedure shall be established in accordance with applicable requirements. All samples selected for testing shall be the property of SAPS, Colour: Blue concealed BRV, Sizes; All </t>
  </si>
  <si>
    <t>Body Armour:Unisex Bullet Resistant Vest; LEVEL III, Specification: SAPS 2246 Version 04.0/February 2015; with embroidery/label of the department; Colour: Traffic Bronze; Size: All
Test Report Required 3 Pre-Production Samples to be Submitted at the time of order, consignment inspection during production</t>
  </si>
  <si>
    <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</si>
</sst>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R&quot;#,##0.00"/>
  </numFmts>
  <fonts count="22" x14ac:knownFonts="1">
    <font>
      <sz val="11"/>
      <color theme="1"/>
      <name val="Calibri"/>
      <family val="2"/>
      <scheme val="minor"/>
    </font>
    <font>
      <b/>
      <sz val="10"/>
      <color theme="1"/>
      <name val="Arial"/>
      <family val="2"/>
    </font>
    <font>
      <sz val="10"/>
      <color theme="1"/>
      <name val="Arial"/>
      <family val="2"/>
    </font>
    <font>
      <sz val="10"/>
      <name val="Arial"/>
      <family val="2"/>
    </font>
    <font>
      <b/>
      <sz val="11"/>
      <name val="Calibri"/>
      <family val="2"/>
      <scheme val="minor"/>
    </font>
    <font>
      <b/>
      <sz val="10"/>
      <name val="Arial"/>
      <family val="2"/>
    </font>
    <font>
      <b/>
      <sz val="10"/>
      <color theme="0"/>
      <name val="Arial"/>
      <family val="2"/>
    </font>
    <font>
      <b/>
      <sz val="14"/>
      <color theme="1"/>
      <name val="Arial"/>
      <family val="2"/>
    </font>
    <font>
      <b/>
      <sz val="10"/>
      <color rgb="FFFF0000"/>
      <name val="Arial"/>
      <family val="2"/>
    </font>
    <font>
      <b/>
      <sz val="16"/>
      <color theme="1"/>
      <name val="Arial"/>
      <family val="2"/>
    </font>
    <font>
      <sz val="10"/>
      <color indexed="8"/>
      <name val="Calibri"/>
      <family val="2"/>
    </font>
    <font>
      <sz val="10"/>
      <color theme="1"/>
      <name val="Calibri"/>
      <family val="2"/>
      <scheme val="minor"/>
    </font>
    <font>
      <b/>
      <sz val="10"/>
      <color rgb="FFFFFF00"/>
      <name val="Arial"/>
      <family val="2"/>
    </font>
    <font>
      <b/>
      <u/>
      <sz val="10"/>
      <color rgb="FFFF0000"/>
      <name val="Arial"/>
      <family val="2"/>
    </font>
    <font>
      <b/>
      <sz val="14"/>
      <color theme="1"/>
      <name val="Calibri"/>
      <family val="2"/>
      <scheme val="minor"/>
    </font>
    <font>
      <b/>
      <sz val="10"/>
      <color theme="1"/>
      <name val="Calibri"/>
      <family val="2"/>
      <scheme val="minor"/>
    </font>
    <font>
      <b/>
      <sz val="10"/>
      <color theme="0"/>
      <name val="Calibri"/>
      <family val="2"/>
      <scheme val="minor"/>
    </font>
    <font>
      <b/>
      <sz val="8"/>
      <color theme="1"/>
      <name val="Calibri"/>
      <family val="2"/>
      <scheme val="minor"/>
    </font>
    <font>
      <b/>
      <u/>
      <sz val="10"/>
      <color rgb="FFFF0000"/>
      <name val="Calibri"/>
      <family val="2"/>
      <scheme val="minor"/>
    </font>
    <font>
      <b/>
      <u/>
      <sz val="8"/>
      <color rgb="FFFF0000"/>
      <name val="Calibri"/>
      <family val="2"/>
      <scheme val="minor"/>
    </font>
    <font>
      <b/>
      <sz val="10"/>
      <name val="Calibri"/>
      <family val="2"/>
      <scheme val="minor"/>
    </font>
    <font>
      <b/>
      <sz val="12"/>
      <color indexed="8"/>
      <name val="Times New Roman"/>
      <family val="1"/>
    </font>
  </fonts>
  <fills count="10">
    <fill>
      <patternFill patternType="none"/>
    </fill>
    <fill>
      <patternFill patternType="gray125"/>
    </fill>
    <fill>
      <patternFill patternType="solid">
        <fgColor rgb="FFFFFF00"/>
        <bgColor indexed="64"/>
      </patternFill>
    </fill>
    <fill>
      <patternFill patternType="solid">
        <fgColor rgb="FFC00000"/>
        <bgColor indexed="64"/>
      </patternFill>
    </fill>
    <fill>
      <patternFill patternType="solid">
        <fgColor rgb="FF00B0F0"/>
        <bgColor indexed="64"/>
      </patternFill>
    </fill>
    <fill>
      <patternFill patternType="solid">
        <fgColor theme="2" tint="-9.9978637043366805E-2"/>
        <bgColor indexed="64"/>
      </patternFill>
    </fill>
    <fill>
      <patternFill patternType="solid">
        <fgColor rgb="FFF5F5F5"/>
        <bgColor indexed="64"/>
      </patternFill>
    </fill>
    <fill>
      <patternFill patternType="solid">
        <fgColor rgb="FFFFFFFF"/>
      </patternFill>
    </fill>
    <fill>
      <patternFill patternType="solid">
        <fgColor theme="0"/>
        <bgColor indexed="64"/>
      </patternFill>
    </fill>
    <fill>
      <patternFill patternType="solid">
        <fgColor rgb="FFADFF2F"/>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8B8B"/>
      </left>
      <right style="thin">
        <color rgb="FF008B8B"/>
      </right>
      <top style="thin">
        <color rgb="FF008B8B"/>
      </top>
      <bottom style="thin">
        <color rgb="FF008B8B"/>
      </bottom>
      <diagonal/>
    </border>
    <border>
      <left style="thin">
        <color indexed="64"/>
      </left>
      <right style="medium">
        <color indexed="64"/>
      </right>
      <top style="thin">
        <color indexed="64"/>
      </top>
      <bottom style="thin">
        <color indexed="64"/>
      </bottom>
      <diagonal/>
    </border>
    <border>
      <left style="thin">
        <color rgb="FF008B8B"/>
      </left>
      <right style="thin">
        <color rgb="FF008B8B"/>
      </right>
      <top style="thin">
        <color rgb="FF008B8B"/>
      </top>
      <bottom/>
      <diagonal/>
    </border>
  </borders>
  <cellStyleXfs count="4">
    <xf numFmtId="0" fontId="0" fillId="0" borderId="0"/>
    <xf numFmtId="0" fontId="10" fillId="6" borderId="5">
      <alignment horizontal="left" vertical="top" wrapText="1"/>
    </xf>
    <xf numFmtId="0" fontId="3" fillId="0" borderId="0"/>
    <xf numFmtId="0" fontId="21" fillId="9" borderId="7">
      <alignment horizontal="left" vertical="top" wrapText="1"/>
    </xf>
  </cellStyleXfs>
  <cellXfs count="71">
    <xf numFmtId="0" fontId="0" fillId="0" borderId="0" xfId="0"/>
    <xf numFmtId="0" fontId="2" fillId="0" borderId="0" xfId="0" applyFont="1" applyAlignment="1" applyProtection="1">
      <alignment vertical="top"/>
      <protection locked="0"/>
    </xf>
    <xf numFmtId="0" fontId="7" fillId="0" borderId="0" xfId="0" applyFont="1" applyAlignment="1" applyProtection="1">
      <alignment horizontal="center" vertical="top"/>
      <protection locked="0"/>
    </xf>
    <xf numFmtId="0" fontId="1" fillId="0" borderId="0" xfId="0" applyFont="1" applyAlignment="1" applyProtection="1">
      <alignment vertical="top"/>
      <protection locked="0"/>
    </xf>
    <xf numFmtId="0" fontId="2" fillId="0" borderId="0" xfId="0" applyFont="1" applyAlignment="1" applyProtection="1">
      <alignment vertical="top" wrapText="1"/>
      <protection locked="0"/>
    </xf>
    <xf numFmtId="0" fontId="6" fillId="3" borderId="2" xfId="0" applyFont="1" applyFill="1" applyBorder="1" applyAlignment="1" applyProtection="1">
      <alignment horizontal="center" vertical="top"/>
    </xf>
    <xf numFmtId="0" fontId="6" fillId="3" borderId="2" xfId="0" applyFont="1" applyFill="1" applyBorder="1" applyAlignment="1" applyProtection="1">
      <alignment vertical="top"/>
    </xf>
    <xf numFmtId="0" fontId="6" fillId="3" borderId="2" xfId="0" applyFont="1" applyFill="1" applyBorder="1" applyAlignment="1" applyProtection="1">
      <alignment horizontal="center" vertical="top" wrapText="1"/>
    </xf>
    <xf numFmtId="0" fontId="1" fillId="2" borderId="2" xfId="0" applyFont="1" applyFill="1" applyBorder="1" applyAlignment="1" applyProtection="1">
      <alignment horizontal="center" vertical="top" wrapText="1"/>
      <protection locked="0"/>
    </xf>
    <xf numFmtId="0" fontId="4" fillId="2" borderId="3" xfId="0" applyFont="1" applyFill="1" applyBorder="1" applyAlignment="1" applyProtection="1">
      <alignment horizontal="center" vertical="top" wrapText="1"/>
      <protection locked="0"/>
    </xf>
    <xf numFmtId="0" fontId="1" fillId="4" borderId="1" xfId="0" applyFont="1" applyFill="1" applyBorder="1" applyAlignment="1" applyProtection="1">
      <alignment horizontal="center" vertical="top"/>
    </xf>
    <xf numFmtId="0" fontId="1" fillId="4" borderId="1" xfId="0" applyFont="1" applyFill="1" applyBorder="1" applyAlignment="1" applyProtection="1">
      <alignment horizontal="left" vertical="top" wrapText="1"/>
    </xf>
    <xf numFmtId="0" fontId="0" fillId="4" borderId="4" xfId="0" applyFill="1" applyBorder="1" applyAlignment="1" applyProtection="1">
      <alignment vertical="top" wrapText="1"/>
    </xf>
    <xf numFmtId="0" fontId="5" fillId="4" borderId="1" xfId="0" applyFont="1" applyFill="1" applyBorder="1" applyAlignment="1" applyProtection="1">
      <alignment horizontal="left" vertical="top" wrapText="1"/>
    </xf>
    <xf numFmtId="0" fontId="5" fillId="4" borderId="1" xfId="0" applyFont="1" applyFill="1" applyBorder="1" applyAlignment="1" applyProtection="1">
      <alignment horizontal="center" vertical="top" wrapText="1"/>
      <protection locked="0"/>
    </xf>
    <xf numFmtId="164" fontId="5" fillId="4" borderId="1" xfId="0" applyNumberFormat="1" applyFont="1" applyFill="1" applyBorder="1" applyAlignment="1" applyProtection="1">
      <alignment horizontal="center" vertical="top" wrapText="1"/>
      <protection locked="0"/>
    </xf>
    <xf numFmtId="0" fontId="1" fillId="4" borderId="1" xfId="0" applyFont="1" applyFill="1" applyBorder="1" applyAlignment="1" applyProtection="1">
      <alignment horizontal="left" vertical="top" wrapText="1"/>
      <protection locked="0"/>
    </xf>
    <xf numFmtId="0" fontId="1" fillId="4" borderId="1" xfId="0" applyFont="1" applyFill="1" applyBorder="1" applyAlignment="1" applyProtection="1">
      <alignment vertical="top"/>
    </xf>
    <xf numFmtId="0" fontId="1" fillId="4" borderId="1" xfId="0" applyFont="1" applyFill="1" applyBorder="1" applyAlignment="1" applyProtection="1">
      <alignment vertical="top"/>
      <protection locked="0"/>
    </xf>
    <xf numFmtId="0" fontId="1" fillId="4" borderId="0" xfId="0" applyFont="1" applyFill="1" applyAlignment="1" applyProtection="1">
      <alignment vertical="top"/>
      <protection locked="0"/>
    </xf>
    <xf numFmtId="0" fontId="6" fillId="3" borderId="3" xfId="0" applyFont="1" applyFill="1" applyBorder="1" applyAlignment="1" applyProtection="1">
      <alignment horizontal="center" vertical="top" wrapText="1"/>
    </xf>
    <xf numFmtId="0" fontId="11" fillId="0" borderId="0" xfId="0" applyFont="1" applyAlignment="1" applyProtection="1">
      <alignment vertical="top"/>
      <protection locked="0"/>
    </xf>
    <xf numFmtId="0" fontId="14" fillId="0" borderId="0" xfId="0" applyFont="1" applyAlignment="1" applyProtection="1">
      <alignment horizontal="center" vertical="top"/>
      <protection locked="0"/>
    </xf>
    <xf numFmtId="0" fontId="15" fillId="0" borderId="0" xfId="0" applyFont="1" applyAlignment="1" applyProtection="1">
      <alignment vertical="top"/>
      <protection locked="0"/>
    </xf>
    <xf numFmtId="0" fontId="11" fillId="0" borderId="0" xfId="0" applyFont="1" applyAlignment="1" applyProtection="1">
      <alignment vertical="top" wrapText="1"/>
      <protection locked="0"/>
    </xf>
    <xf numFmtId="0" fontId="16" fillId="3" borderId="2" xfId="0" applyFont="1" applyFill="1" applyBorder="1" applyAlignment="1" applyProtection="1">
      <alignment horizontal="center" vertical="top"/>
    </xf>
    <xf numFmtId="0" fontId="16" fillId="3" borderId="2" xfId="0" applyFont="1" applyFill="1" applyBorder="1" applyAlignment="1" applyProtection="1">
      <alignment vertical="top"/>
    </xf>
    <xf numFmtId="0" fontId="16" fillId="3" borderId="2" xfId="0" applyFont="1" applyFill="1" applyBorder="1" applyAlignment="1" applyProtection="1">
      <alignment horizontal="center" vertical="top" wrapText="1"/>
    </xf>
    <xf numFmtId="0" fontId="15" fillId="2" borderId="2" xfId="0" applyFont="1" applyFill="1" applyBorder="1" applyAlignment="1" applyProtection="1">
      <alignment horizontal="center" vertical="top" wrapText="1"/>
      <protection locked="0"/>
    </xf>
    <xf numFmtId="0" fontId="16" fillId="3" borderId="3" xfId="0" applyFont="1" applyFill="1" applyBorder="1" applyAlignment="1" applyProtection="1">
      <alignment horizontal="center" vertical="top" wrapText="1"/>
    </xf>
    <xf numFmtId="0" fontId="15" fillId="4" borderId="1" xfId="0" applyFont="1" applyFill="1" applyBorder="1" applyAlignment="1" applyProtection="1">
      <alignment horizontal="center" vertical="top"/>
    </xf>
    <xf numFmtId="0" fontId="15" fillId="4" borderId="1" xfId="0" applyFont="1" applyFill="1" applyBorder="1" applyAlignment="1" applyProtection="1">
      <alignment horizontal="left" vertical="top" wrapText="1"/>
    </xf>
    <xf numFmtId="0" fontId="0" fillId="4" borderId="4" xfId="0" applyFont="1" applyFill="1" applyBorder="1" applyAlignment="1" applyProtection="1">
      <alignment vertical="top" wrapText="1"/>
    </xf>
    <xf numFmtId="0" fontId="20" fillId="4" borderId="1" xfId="0" applyFont="1" applyFill="1" applyBorder="1" applyAlignment="1" applyProtection="1">
      <alignment horizontal="left" vertical="top" wrapText="1"/>
    </xf>
    <xf numFmtId="0" fontId="20" fillId="4" borderId="1" xfId="0" applyFont="1" applyFill="1" applyBorder="1" applyAlignment="1" applyProtection="1">
      <alignment horizontal="center" vertical="top" wrapText="1"/>
      <protection locked="0"/>
    </xf>
    <xf numFmtId="164" fontId="20" fillId="4" borderId="1" xfId="0" applyNumberFormat="1" applyFont="1" applyFill="1" applyBorder="1" applyAlignment="1" applyProtection="1">
      <alignment horizontal="center" vertical="top" wrapText="1"/>
      <protection locked="0"/>
    </xf>
    <xf numFmtId="0" fontId="15" fillId="4" borderId="1" xfId="0" applyFont="1" applyFill="1" applyBorder="1" applyAlignment="1" applyProtection="1">
      <alignment vertical="top"/>
    </xf>
    <xf numFmtId="0" fontId="15" fillId="4" borderId="1" xfId="0" applyFont="1" applyFill="1" applyBorder="1" applyAlignment="1" applyProtection="1">
      <alignment horizontal="left" vertical="top" wrapText="1"/>
      <protection locked="0"/>
    </xf>
    <xf numFmtId="0" fontId="15" fillId="4" borderId="1" xfId="0" applyFont="1" applyFill="1" applyBorder="1" applyAlignment="1" applyProtection="1">
      <alignment vertical="top"/>
      <protection locked="0"/>
    </xf>
    <xf numFmtId="0" fontId="15" fillId="4" borderId="0" xfId="0" applyFont="1" applyFill="1" applyAlignment="1" applyProtection="1">
      <alignment vertical="top"/>
      <protection locked="0"/>
    </xf>
    <xf numFmtId="0" fontId="17" fillId="4" borderId="1" xfId="0" applyFont="1" applyFill="1" applyBorder="1" applyAlignment="1" applyProtection="1">
      <alignment horizontal="left" vertical="top" wrapText="1"/>
    </xf>
    <xf numFmtId="0" fontId="6" fillId="3" borderId="0" xfId="0" applyFont="1" applyFill="1" applyBorder="1" applyAlignment="1" applyProtection="1">
      <alignment horizontal="center" vertical="top" wrapText="1"/>
    </xf>
    <xf numFmtId="164" fontId="1" fillId="4" borderId="1" xfId="0" applyNumberFormat="1" applyFont="1" applyFill="1" applyBorder="1" applyAlignment="1" applyProtection="1">
      <alignment vertical="top"/>
    </xf>
    <xf numFmtId="0" fontId="2" fillId="8" borderId="1" xfId="0" applyFont="1" applyFill="1" applyBorder="1" applyAlignment="1" applyProtection="1">
      <alignment horizontal="left" vertical="top" wrapText="1"/>
      <protection locked="0"/>
    </xf>
    <xf numFmtId="49" fontId="3" fillId="7" borderId="1" xfId="0" applyNumberFormat="1" applyFont="1" applyFill="1" applyBorder="1" applyAlignment="1" applyProtection="1">
      <alignment horizontal="left" vertical="top" wrapText="1" shrinkToFit="1"/>
    </xf>
    <xf numFmtId="0" fontId="1" fillId="0" borderId="0" xfId="0" applyFont="1" applyAlignment="1" applyProtection="1">
      <alignment horizontal="center" vertical="top"/>
      <protection locked="0"/>
    </xf>
    <xf numFmtId="0" fontId="5" fillId="2" borderId="3" xfId="0" applyFont="1" applyFill="1" applyBorder="1" applyAlignment="1" applyProtection="1">
      <alignment horizontal="center" vertical="top" wrapText="1"/>
      <protection locked="0"/>
    </xf>
    <xf numFmtId="0" fontId="2" fillId="4" borderId="4" xfId="0" applyFont="1" applyFill="1" applyBorder="1" applyAlignment="1" applyProtection="1">
      <alignment vertical="top" wrapText="1"/>
    </xf>
    <xf numFmtId="0" fontId="2" fillId="0" borderId="1" xfId="0" applyFont="1" applyBorder="1" applyAlignment="1" applyProtection="1">
      <alignment vertical="top"/>
      <protection locked="0"/>
    </xf>
    <xf numFmtId="164" fontId="20" fillId="4" borderId="1" xfId="0" applyNumberFormat="1" applyFont="1" applyFill="1" applyBorder="1" applyAlignment="1" applyProtection="1">
      <alignment horizontal="center" vertical="top" wrapText="1"/>
    </xf>
    <xf numFmtId="164" fontId="2" fillId="4" borderId="1" xfId="0" applyNumberFormat="1" applyFont="1" applyFill="1" applyBorder="1" applyAlignment="1" applyProtection="1">
      <alignment vertical="top"/>
    </xf>
    <xf numFmtId="164" fontId="2" fillId="0" borderId="1" xfId="0" applyNumberFormat="1" applyFont="1" applyBorder="1" applyAlignment="1" applyProtection="1">
      <alignment vertical="top"/>
    </xf>
    <xf numFmtId="164" fontId="3" fillId="0" borderId="1" xfId="0" applyNumberFormat="1" applyFont="1" applyFill="1" applyBorder="1" applyAlignment="1" applyProtection="1">
      <alignment horizontal="center" vertical="top" wrapText="1"/>
      <protection locked="0"/>
    </xf>
    <xf numFmtId="0" fontId="2" fillId="0" borderId="1" xfId="0" applyFont="1" applyFill="1" applyBorder="1" applyAlignment="1" applyProtection="1">
      <alignment vertical="top"/>
      <protection locked="0"/>
    </xf>
    <xf numFmtId="0" fontId="2" fillId="0" borderId="1" xfId="0" applyFont="1" applyBorder="1" applyAlignment="1" applyProtection="1">
      <alignment horizontal="left" vertical="top" wrapText="1"/>
    </xf>
    <xf numFmtId="0" fontId="2" fillId="8" borderId="1" xfId="0" applyFont="1" applyFill="1" applyBorder="1" applyAlignment="1" applyProtection="1">
      <alignment vertical="top" wrapText="1"/>
    </xf>
    <xf numFmtId="0" fontId="2" fillId="0" borderId="1" xfId="0" applyFont="1" applyBorder="1" applyAlignment="1" applyProtection="1">
      <alignment vertical="top"/>
    </xf>
    <xf numFmtId="0" fontId="2" fillId="0" borderId="1" xfId="0" applyFont="1" applyFill="1" applyBorder="1" applyAlignment="1" applyProtection="1">
      <alignment vertical="top"/>
    </xf>
    <xf numFmtId="3" fontId="2" fillId="0" borderId="6" xfId="0" applyNumberFormat="1" applyFont="1" applyBorder="1" applyAlignment="1" applyProtection="1">
      <alignment horizontal="left" vertical="center"/>
    </xf>
    <xf numFmtId="0" fontId="2" fillId="0" borderId="1" xfId="0" applyFont="1" applyBorder="1" applyAlignment="1" applyProtection="1">
      <alignment vertical="top" wrapText="1"/>
    </xf>
    <xf numFmtId="0" fontId="0" fillId="0" borderId="0" xfId="0" applyProtection="1">
      <protection locked="0"/>
    </xf>
    <xf numFmtId="0" fontId="0" fillId="0" borderId="0" xfId="0" applyProtection="1"/>
    <xf numFmtId="0" fontId="3" fillId="7" borderId="1" xfId="0" applyNumberFormat="1" applyFont="1" applyFill="1" applyBorder="1" applyAlignment="1" applyProtection="1">
      <alignment horizontal="center" vertical="top" wrapText="1" shrinkToFit="1"/>
    </xf>
    <xf numFmtId="0" fontId="2" fillId="0" borderId="0" xfId="0" applyFont="1" applyAlignment="1" applyProtection="1">
      <alignment horizontal="center" vertical="top"/>
      <protection locked="0"/>
    </xf>
    <xf numFmtId="0" fontId="1" fillId="0" borderId="0" xfId="0" applyFont="1" applyAlignment="1" applyProtection="1">
      <alignment horizontal="left" vertical="top"/>
      <protection locked="0"/>
    </xf>
    <xf numFmtId="0" fontId="1" fillId="5" borderId="0" xfId="0" applyFont="1" applyFill="1" applyAlignment="1" applyProtection="1">
      <alignment horizontal="left" vertical="top" wrapText="1"/>
      <protection locked="0"/>
    </xf>
    <xf numFmtId="0" fontId="1" fillId="5" borderId="0" xfId="0" applyFont="1" applyFill="1" applyAlignment="1" applyProtection="1">
      <alignment horizontal="left" vertical="top"/>
      <protection locked="0"/>
    </xf>
    <xf numFmtId="0" fontId="11" fillId="0" borderId="0" xfId="0" applyFont="1" applyAlignment="1" applyProtection="1">
      <alignment horizontal="center" vertical="top"/>
      <protection locked="0"/>
    </xf>
    <xf numFmtId="0" fontId="14" fillId="0" borderId="0" xfId="0" applyFont="1" applyAlignment="1" applyProtection="1">
      <alignment horizontal="left" vertical="top"/>
      <protection locked="0"/>
    </xf>
    <xf numFmtId="0" fontId="7" fillId="0" borderId="0" xfId="0" applyFont="1" applyAlignment="1" applyProtection="1">
      <alignment horizontal="left" vertical="top"/>
      <protection locked="0"/>
    </xf>
    <xf numFmtId="0" fontId="3" fillId="0" borderId="1" xfId="0" applyNumberFormat="1" applyFont="1" applyFill="1" applyBorder="1" applyAlignment="1" applyProtection="1">
      <alignment horizontal="center" vertical="top" wrapText="1" shrinkToFit="1"/>
    </xf>
  </cellXfs>
  <cellStyles count="4">
    <cellStyle name="cellstyle" xfId="1"/>
    <cellStyle name="Normal" xfId="0" builtinId="0"/>
    <cellStyle name="Normal 2" xfId="2"/>
    <cellStyle name="style"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xdr:col>
      <xdr:colOff>81643</xdr:colOff>
      <xdr:row>0</xdr:row>
      <xdr:rowOff>0</xdr:rowOff>
    </xdr:from>
    <xdr:to>
      <xdr:col>2</xdr:col>
      <xdr:colOff>2228851</xdr:colOff>
      <xdr:row>0</xdr:row>
      <xdr:rowOff>889000</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462643" y="0"/>
          <a:ext cx="2896508" cy="889000"/>
          <a:chOff x="540" y="-360"/>
          <a:chExt cx="5040" cy="3885"/>
        </a:xfrm>
      </xdr:grpSpPr>
      <xdr:pic>
        <xdr:nvPicPr>
          <xdr:cNvPr id="3" name="Picture 2" descr="Letter Head">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0" y="-360"/>
            <a:ext cx="5040" cy="3885"/>
          </a:xfrm>
          <a:prstGeom prst="rect">
            <a:avLst/>
          </a:prstGeom>
          <a:noFill/>
          <a:extLst>
            <a:ext uri="{909E8E84-426E-40DD-AFC4-6F175D3DCCD1}">
              <a14:hiddenFill xmlns:a14="http://schemas.microsoft.com/office/drawing/2010/main">
                <a:solidFill>
                  <a:srgbClr val="FFFFFF"/>
                </a:solidFill>
              </a14:hiddenFill>
            </a:ext>
          </a:extLst>
        </xdr:spPr>
      </xdr:pic>
      <xdr:cxnSp macro="">
        <xdr:nvCxnSpPr>
          <xdr:cNvPr id="4" name="Line 4">
            <a:extLst>
              <a:ext uri="{FF2B5EF4-FFF2-40B4-BE49-F238E27FC236}">
                <a16:creationId xmlns:a16="http://schemas.microsoft.com/office/drawing/2014/main" id="{00000000-0008-0000-0000-000004000000}"/>
              </a:ext>
            </a:extLst>
          </xdr:cNvPr>
          <xdr:cNvCxnSpPr/>
        </xdr:nvCxnSpPr>
        <xdr:spPr bwMode="auto">
          <a:xfrm>
            <a:off x="2289" y="157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37193</xdr:colOff>
      <xdr:row>0</xdr:row>
      <xdr:rowOff>0</xdr:rowOff>
    </xdr:from>
    <xdr:to>
      <xdr:col>2</xdr:col>
      <xdr:colOff>1231900</xdr:colOff>
      <xdr:row>1</xdr:row>
      <xdr:rowOff>0</xdr:rowOff>
    </xdr:to>
    <xdr:grpSp>
      <xdr:nvGrpSpPr>
        <xdr:cNvPr id="2" name="Group 1">
          <a:extLst>
            <a:ext uri="{FF2B5EF4-FFF2-40B4-BE49-F238E27FC236}">
              <a16:creationId xmlns:a16="http://schemas.microsoft.com/office/drawing/2014/main" id="{00000000-0008-0000-0100-000002000000}"/>
            </a:ext>
          </a:extLst>
        </xdr:cNvPr>
        <xdr:cNvGrpSpPr>
          <a:grpSpLocks/>
        </xdr:cNvGrpSpPr>
      </xdr:nvGrpSpPr>
      <xdr:grpSpPr bwMode="auto">
        <a:xfrm>
          <a:off x="418193" y="0"/>
          <a:ext cx="1944007" cy="920750"/>
          <a:chOff x="540" y="-360"/>
          <a:chExt cx="5040" cy="3885"/>
        </a:xfrm>
      </xdr:grpSpPr>
      <xdr:pic>
        <xdr:nvPicPr>
          <xdr:cNvPr id="3" name="Picture 2" descr="Letter Head">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0" y="-360"/>
            <a:ext cx="5040" cy="3885"/>
          </a:xfrm>
          <a:prstGeom prst="rect">
            <a:avLst/>
          </a:prstGeom>
          <a:noFill/>
          <a:extLst>
            <a:ext uri="{909E8E84-426E-40DD-AFC4-6F175D3DCCD1}">
              <a14:hiddenFill xmlns:a14="http://schemas.microsoft.com/office/drawing/2010/main">
                <a:solidFill>
                  <a:srgbClr val="FFFFFF"/>
                </a:solidFill>
              </a14:hiddenFill>
            </a:ext>
          </a:extLst>
        </xdr:spPr>
      </xdr:pic>
      <xdr:cxnSp macro="">
        <xdr:nvCxnSpPr>
          <xdr:cNvPr id="4" name="Line 4">
            <a:extLst>
              <a:ext uri="{FF2B5EF4-FFF2-40B4-BE49-F238E27FC236}">
                <a16:creationId xmlns:a16="http://schemas.microsoft.com/office/drawing/2014/main" id="{00000000-0008-0000-0100-000004000000}"/>
              </a:ext>
            </a:extLst>
          </xdr:cNvPr>
          <xdr:cNvCxnSpPr/>
        </xdr:nvCxnSpPr>
        <xdr:spPr bwMode="auto">
          <a:xfrm>
            <a:off x="2289" y="157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81643</xdr:colOff>
      <xdr:row>0</xdr:row>
      <xdr:rowOff>0</xdr:rowOff>
    </xdr:from>
    <xdr:to>
      <xdr:col>2</xdr:col>
      <xdr:colOff>1428750</xdr:colOff>
      <xdr:row>0</xdr:row>
      <xdr:rowOff>850900</xdr:rowOff>
    </xdr:to>
    <xdr:grpSp>
      <xdr:nvGrpSpPr>
        <xdr:cNvPr id="2" name="Group 1">
          <a:extLst>
            <a:ext uri="{FF2B5EF4-FFF2-40B4-BE49-F238E27FC236}">
              <a16:creationId xmlns:a16="http://schemas.microsoft.com/office/drawing/2014/main" id="{00000000-0008-0000-0300-000002000000}"/>
            </a:ext>
          </a:extLst>
        </xdr:cNvPr>
        <xdr:cNvGrpSpPr>
          <a:grpSpLocks/>
        </xdr:cNvGrpSpPr>
      </xdr:nvGrpSpPr>
      <xdr:grpSpPr bwMode="auto">
        <a:xfrm>
          <a:off x="462643" y="0"/>
          <a:ext cx="2096407" cy="850900"/>
          <a:chOff x="540" y="-360"/>
          <a:chExt cx="5040" cy="3885"/>
        </a:xfrm>
      </xdr:grpSpPr>
      <xdr:pic>
        <xdr:nvPicPr>
          <xdr:cNvPr id="3" name="Picture 2" descr="Letter Head">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0" y="-360"/>
            <a:ext cx="5040" cy="3885"/>
          </a:xfrm>
          <a:prstGeom prst="rect">
            <a:avLst/>
          </a:prstGeom>
          <a:noFill/>
          <a:extLst>
            <a:ext uri="{909E8E84-426E-40DD-AFC4-6F175D3DCCD1}">
              <a14:hiddenFill xmlns:a14="http://schemas.microsoft.com/office/drawing/2010/main">
                <a:solidFill>
                  <a:srgbClr val="FFFFFF"/>
                </a:solidFill>
              </a14:hiddenFill>
            </a:ext>
          </a:extLst>
        </xdr:spPr>
      </xdr:pic>
      <xdr:cxnSp macro="">
        <xdr:nvCxnSpPr>
          <xdr:cNvPr id="4" name="Line 4">
            <a:extLst>
              <a:ext uri="{FF2B5EF4-FFF2-40B4-BE49-F238E27FC236}">
                <a16:creationId xmlns:a16="http://schemas.microsoft.com/office/drawing/2014/main" id="{00000000-0008-0000-0300-000004000000}"/>
              </a:ext>
            </a:extLst>
          </xdr:cNvPr>
          <xdr:cNvCxnSpPr/>
        </xdr:nvCxnSpPr>
        <xdr:spPr bwMode="auto">
          <a:xfrm>
            <a:off x="2289" y="157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tabSelected="1" topLeftCell="A4" workbookViewId="0">
      <selection activeCell="B3" sqref="B3:M3"/>
    </sheetView>
  </sheetViews>
  <sheetFormatPr defaultColWidth="8.81640625" defaultRowHeight="29" customHeight="1" x14ac:dyDescent="0.35"/>
  <cols>
    <col min="1" max="1" width="5.453125" style="1" customWidth="1"/>
    <col min="2" max="2" width="10.7265625" style="1" customWidth="1"/>
    <col min="3" max="3" width="77.54296875" style="1" customWidth="1"/>
    <col min="4" max="4" width="14.54296875" style="1" customWidth="1"/>
    <col min="5" max="5" width="19.453125" style="4" customWidth="1"/>
    <col min="6" max="6" width="28.26953125" style="1" customWidth="1"/>
    <col min="7" max="7" width="17.36328125" style="1" customWidth="1"/>
    <col min="8" max="9" width="14" style="1" customWidth="1"/>
    <col min="10" max="10" width="16.54296875" style="4" customWidth="1"/>
    <col min="11" max="11" width="12.453125" style="1" customWidth="1"/>
    <col min="12" max="12" width="13.81640625" style="1" customWidth="1"/>
    <col min="13" max="13" width="15.81640625" style="1" customWidth="1"/>
    <col min="14" max="16384" width="8.81640625" style="1"/>
  </cols>
  <sheetData>
    <row r="1" spans="1:13" ht="72.5" customHeight="1" x14ac:dyDescent="0.35">
      <c r="B1" s="63"/>
      <c r="C1" s="63"/>
      <c r="D1" s="63"/>
      <c r="E1" s="63"/>
      <c r="F1" s="63"/>
      <c r="G1" s="63"/>
      <c r="H1" s="63"/>
      <c r="I1" s="63"/>
      <c r="J1" s="63"/>
      <c r="K1" s="63"/>
      <c r="L1" s="63"/>
      <c r="M1" s="63"/>
    </row>
    <row r="2" spans="1:13" s="45" customFormat="1" ht="29" customHeight="1" x14ac:dyDescent="0.35">
      <c r="B2" s="64" t="s">
        <v>23</v>
      </c>
      <c r="C2" s="64"/>
      <c r="D2" s="64"/>
      <c r="E2" s="64"/>
      <c r="F2" s="64"/>
      <c r="G2" s="64"/>
      <c r="H2" s="64"/>
      <c r="I2" s="64"/>
      <c r="J2" s="64"/>
      <c r="K2" s="64"/>
      <c r="L2" s="64"/>
      <c r="M2" s="64"/>
    </row>
    <row r="3" spans="1:13" s="3" customFormat="1" ht="182" customHeight="1" x14ac:dyDescent="0.35">
      <c r="B3" s="65" t="s">
        <v>31</v>
      </c>
      <c r="C3" s="66"/>
      <c r="D3" s="66"/>
      <c r="E3" s="66"/>
      <c r="F3" s="66"/>
      <c r="G3" s="66"/>
      <c r="H3" s="66"/>
      <c r="I3" s="66"/>
      <c r="J3" s="66"/>
      <c r="K3" s="66"/>
      <c r="L3" s="66"/>
      <c r="M3" s="66"/>
    </row>
    <row r="4" spans="1:13" ht="29" customHeight="1" thickBot="1" x14ac:dyDescent="0.4"/>
    <row r="5" spans="1:13" ht="65.5" customHeight="1" x14ac:dyDescent="0.35">
      <c r="A5" s="5" t="s">
        <v>5</v>
      </c>
      <c r="B5" s="6" t="s">
        <v>0</v>
      </c>
      <c r="C5" s="5" t="s">
        <v>1</v>
      </c>
      <c r="D5" s="7" t="s">
        <v>28</v>
      </c>
      <c r="E5" s="7" t="s">
        <v>2</v>
      </c>
      <c r="F5" s="8" t="s">
        <v>3</v>
      </c>
      <c r="G5" s="8" t="s">
        <v>32</v>
      </c>
      <c r="H5" s="20" t="s">
        <v>22</v>
      </c>
      <c r="I5" s="41" t="s">
        <v>27</v>
      </c>
      <c r="J5" s="8" t="s">
        <v>33</v>
      </c>
      <c r="K5" s="7" t="s">
        <v>4</v>
      </c>
      <c r="L5" s="46" t="s">
        <v>21</v>
      </c>
      <c r="M5" s="46" t="s">
        <v>8</v>
      </c>
    </row>
    <row r="6" spans="1:13" s="19" customFormat="1" ht="29" customHeight="1" x14ac:dyDescent="0.35">
      <c r="A6" s="10">
        <v>0</v>
      </c>
      <c r="B6" s="11" t="s">
        <v>7</v>
      </c>
      <c r="C6" s="11" t="s">
        <v>9</v>
      </c>
      <c r="D6" s="47">
        <v>1</v>
      </c>
      <c r="E6" s="13" t="s">
        <v>18</v>
      </c>
      <c r="F6" s="14" t="s">
        <v>19</v>
      </c>
      <c r="G6" s="15">
        <v>285.24</v>
      </c>
      <c r="H6" s="17" t="b">
        <f>ISNUMBER(G6)</f>
        <v>1</v>
      </c>
      <c r="I6" s="42">
        <f>D6*G6</f>
        <v>285.24</v>
      </c>
      <c r="J6" s="16">
        <v>1</v>
      </c>
      <c r="K6" s="17">
        <f>IF(J6=1,10,IF(J6=2,9,IF(J6=3,6,IF(J6=4,5,IF(J6=5,4,IF(J6=6,3,IF(J6=7,2,IF(J6=8,1,IF(J6="Non-Compliant Contibutor",0)))))))))</f>
        <v>10</v>
      </c>
      <c r="L6" s="18">
        <v>5</v>
      </c>
      <c r="M6" s="18">
        <v>30</v>
      </c>
    </row>
    <row r="7" spans="1:13" ht="48.5" customHeight="1" x14ac:dyDescent="0.35">
      <c r="A7" s="70">
        <v>45</v>
      </c>
      <c r="B7" s="44" t="s">
        <v>11</v>
      </c>
      <c r="C7" s="54" t="s">
        <v>37</v>
      </c>
      <c r="D7" s="54">
        <v>1700</v>
      </c>
      <c r="E7" s="55" t="s">
        <v>10</v>
      </c>
      <c r="F7" s="52"/>
      <c r="G7" s="52"/>
      <c r="H7" s="56" t="b">
        <f t="shared" ref="H7:H13" si="0">ISNUMBER(G7)</f>
        <v>0</v>
      </c>
      <c r="I7" s="51">
        <f t="shared" ref="I7:I13" si="1">D7*G7</f>
        <v>0</v>
      </c>
      <c r="J7" s="43" t="s">
        <v>6</v>
      </c>
      <c r="K7" s="57" t="b">
        <f t="shared" ref="K7:K13" si="2">IF(J7=1,10,IF(J7=2,9,IF(J7=3,6,IF(J7=4,5,IF(J7=5,4,IF(J7=6,3,IF(J7=7,2,IF(J7=8,1,IF(J7="Non-Compliant Contibutor",0)))))))))</f>
        <v>0</v>
      </c>
      <c r="L7" s="53"/>
      <c r="M7" s="53"/>
    </row>
    <row r="8" spans="1:13" ht="51.5" customHeight="1" x14ac:dyDescent="0.35">
      <c r="A8" s="62">
        <v>46</v>
      </c>
      <c r="B8" s="44" t="s">
        <v>12</v>
      </c>
      <c r="C8" s="54" t="s">
        <v>38</v>
      </c>
      <c r="D8" s="54">
        <v>1500</v>
      </c>
      <c r="E8" s="55" t="s">
        <v>10</v>
      </c>
      <c r="F8" s="52"/>
      <c r="G8" s="52"/>
      <c r="H8" s="56" t="b">
        <f t="shared" si="0"/>
        <v>0</v>
      </c>
      <c r="I8" s="51">
        <f t="shared" si="1"/>
        <v>0</v>
      </c>
      <c r="J8" s="43" t="s">
        <v>6</v>
      </c>
      <c r="K8" s="57" t="b">
        <f t="shared" si="2"/>
        <v>0</v>
      </c>
      <c r="L8" s="53"/>
      <c r="M8" s="53"/>
    </row>
    <row r="9" spans="1:13" ht="63.5" customHeight="1" x14ac:dyDescent="0.35">
      <c r="A9" s="62">
        <v>47</v>
      </c>
      <c r="B9" s="44" t="s">
        <v>13</v>
      </c>
      <c r="C9" s="54" t="s">
        <v>39</v>
      </c>
      <c r="D9" s="54">
        <v>200</v>
      </c>
      <c r="E9" s="55" t="s">
        <v>10</v>
      </c>
      <c r="F9" s="52"/>
      <c r="G9" s="52"/>
      <c r="H9" s="56" t="b">
        <f t="shared" si="0"/>
        <v>0</v>
      </c>
      <c r="I9" s="51">
        <f t="shared" si="1"/>
        <v>0</v>
      </c>
      <c r="J9" s="43" t="s">
        <v>6</v>
      </c>
      <c r="K9" s="57" t="b">
        <f t="shared" si="2"/>
        <v>0</v>
      </c>
      <c r="L9" s="53"/>
      <c r="M9" s="53"/>
    </row>
    <row r="10" spans="1:13" ht="61.5" customHeight="1" x14ac:dyDescent="0.35">
      <c r="A10" s="70">
        <v>48</v>
      </c>
      <c r="B10" s="44" t="s">
        <v>14</v>
      </c>
      <c r="C10" s="54" t="s">
        <v>40</v>
      </c>
      <c r="D10" s="54">
        <v>500</v>
      </c>
      <c r="E10" s="55" t="s">
        <v>10</v>
      </c>
      <c r="F10" s="52"/>
      <c r="G10" s="52"/>
      <c r="H10" s="56" t="b">
        <f t="shared" si="0"/>
        <v>0</v>
      </c>
      <c r="I10" s="51">
        <f t="shared" si="1"/>
        <v>0</v>
      </c>
      <c r="J10" s="43" t="s">
        <v>6</v>
      </c>
      <c r="K10" s="57" t="b">
        <f t="shared" si="2"/>
        <v>0</v>
      </c>
      <c r="L10" s="53"/>
      <c r="M10" s="53"/>
    </row>
    <row r="11" spans="1:13" ht="50.5" customHeight="1" x14ac:dyDescent="0.35">
      <c r="A11" s="62">
        <v>49</v>
      </c>
      <c r="B11" s="44" t="s">
        <v>15</v>
      </c>
      <c r="C11" s="54" t="s">
        <v>41</v>
      </c>
      <c r="D11" s="54">
        <v>3500</v>
      </c>
      <c r="E11" s="55" t="s">
        <v>10</v>
      </c>
      <c r="F11" s="52" t="s">
        <v>47</v>
      </c>
      <c r="G11" s="52"/>
      <c r="H11" s="56" t="b">
        <f t="shared" si="0"/>
        <v>0</v>
      </c>
      <c r="I11" s="51">
        <f t="shared" si="1"/>
        <v>0</v>
      </c>
      <c r="J11" s="43" t="s">
        <v>6</v>
      </c>
      <c r="K11" s="57" t="b">
        <f t="shared" si="2"/>
        <v>0</v>
      </c>
      <c r="L11" s="53"/>
      <c r="M11" s="53"/>
    </row>
    <row r="12" spans="1:13" ht="57.5" customHeight="1" x14ac:dyDescent="0.35">
      <c r="A12" s="62">
        <v>50</v>
      </c>
      <c r="B12" s="44" t="s">
        <v>16</v>
      </c>
      <c r="C12" s="54" t="s">
        <v>42</v>
      </c>
      <c r="D12" s="54">
        <v>2500</v>
      </c>
      <c r="E12" s="55" t="s">
        <v>10</v>
      </c>
      <c r="F12" s="52"/>
      <c r="G12" s="52"/>
      <c r="H12" s="56" t="b">
        <f t="shared" si="0"/>
        <v>0</v>
      </c>
      <c r="I12" s="51">
        <f t="shared" si="1"/>
        <v>0</v>
      </c>
      <c r="J12" s="43" t="s">
        <v>6</v>
      </c>
      <c r="K12" s="57" t="b">
        <f t="shared" si="2"/>
        <v>0</v>
      </c>
      <c r="L12" s="53"/>
      <c r="M12" s="53"/>
    </row>
    <row r="13" spans="1:13" ht="60" customHeight="1" x14ac:dyDescent="0.35">
      <c r="A13" s="70">
        <v>51</v>
      </c>
      <c r="B13" s="44" t="s">
        <v>17</v>
      </c>
      <c r="C13" s="54" t="s">
        <v>43</v>
      </c>
      <c r="D13" s="54">
        <v>200</v>
      </c>
      <c r="E13" s="55" t="s">
        <v>10</v>
      </c>
      <c r="F13" s="52"/>
      <c r="G13" s="52"/>
      <c r="H13" s="56" t="b">
        <f t="shared" si="0"/>
        <v>0</v>
      </c>
      <c r="I13" s="51">
        <f t="shared" si="1"/>
        <v>0</v>
      </c>
      <c r="J13" s="43" t="s">
        <v>6</v>
      </c>
      <c r="K13" s="57" t="b">
        <f t="shared" si="2"/>
        <v>0</v>
      </c>
      <c r="L13" s="53"/>
      <c r="M13" s="53"/>
    </row>
  </sheetData>
  <sheetProtection algorithmName="SHA-512" hashValue="GDUz3EgwKMbnTrNlEogl9Of+vAq5HeqnTOFVLKkwGNnzFJ7uKk/zg37dOHi3qjuHtSe+1XjzZP5OtHNhxulpWA==" saltValue="vty5dU+PuvL+9dWevOpoSg==" spinCount="100000" sheet="1" objects="1" scenarios="1"/>
  <mergeCells count="3">
    <mergeCell ref="B1:M1"/>
    <mergeCell ref="B2:M2"/>
    <mergeCell ref="B3:M3"/>
  </mergeCells>
  <pageMargins left="0.7" right="0.7" top="0.75" bottom="0.75" header="0.3" footer="0.3"/>
  <pageSetup paperSize="9" orientation="portrait"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Data!$A$1:$A$9</xm:f>
          </x14:formula1>
          <xm:sqref>J6:J13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opLeftCell="A4" workbookViewId="0">
      <selection activeCell="E7" sqref="E7"/>
    </sheetView>
  </sheetViews>
  <sheetFormatPr defaultColWidth="8.81640625" defaultRowHeight="29" customHeight="1" x14ac:dyDescent="0.35"/>
  <cols>
    <col min="1" max="1" width="5.453125" style="21" customWidth="1"/>
    <col min="2" max="2" width="10.7265625" style="21" customWidth="1"/>
    <col min="3" max="3" width="95.08984375" style="21" customWidth="1"/>
    <col min="4" max="4" width="15.6328125" style="21" customWidth="1"/>
    <col min="5" max="5" width="19.453125" style="24" customWidth="1"/>
    <col min="6" max="6" width="28.26953125" style="21" customWidth="1"/>
    <col min="7" max="8" width="17.36328125" style="21" customWidth="1"/>
    <col min="9" max="9" width="14" style="21" customWidth="1"/>
    <col min="10" max="10" width="16.54296875" style="24" customWidth="1"/>
    <col min="11" max="11" width="12.453125" style="21" customWidth="1"/>
    <col min="12" max="12" width="16.54296875" style="21" customWidth="1"/>
    <col min="13" max="13" width="15.81640625" style="21" customWidth="1"/>
    <col min="14" max="16384" width="8.81640625" style="21"/>
  </cols>
  <sheetData>
    <row r="1" spans="1:13" ht="72.5" customHeight="1" x14ac:dyDescent="0.35">
      <c r="B1" s="67"/>
      <c r="C1" s="67"/>
      <c r="D1" s="67"/>
      <c r="E1" s="67"/>
      <c r="F1" s="67"/>
      <c r="G1" s="67"/>
      <c r="H1" s="67"/>
      <c r="I1" s="67"/>
      <c r="J1" s="67"/>
      <c r="K1" s="67"/>
      <c r="L1" s="67"/>
      <c r="M1" s="67"/>
    </row>
    <row r="2" spans="1:13" s="22" customFormat="1" ht="29" customHeight="1" x14ac:dyDescent="0.35">
      <c r="B2" s="68" t="s">
        <v>23</v>
      </c>
      <c r="C2" s="68"/>
      <c r="D2" s="68"/>
      <c r="E2" s="68"/>
      <c r="F2" s="68"/>
      <c r="G2" s="68"/>
      <c r="H2" s="68"/>
      <c r="I2" s="68"/>
      <c r="J2" s="68"/>
      <c r="K2" s="68"/>
      <c r="L2" s="68"/>
      <c r="M2" s="68"/>
    </row>
    <row r="3" spans="1:13" s="23" customFormat="1" ht="182" customHeight="1" x14ac:dyDescent="0.35">
      <c r="B3" s="65" t="s">
        <v>20</v>
      </c>
      <c r="C3" s="66"/>
      <c r="D3" s="66"/>
      <c r="E3" s="66"/>
      <c r="F3" s="66"/>
      <c r="G3" s="66"/>
      <c r="H3" s="66"/>
      <c r="I3" s="66"/>
      <c r="J3" s="66"/>
      <c r="K3" s="66"/>
      <c r="L3" s="66"/>
      <c r="M3" s="66"/>
    </row>
    <row r="4" spans="1:13" ht="29" customHeight="1" thickBot="1" x14ac:dyDescent="0.4"/>
    <row r="5" spans="1:13" ht="65.5" customHeight="1" x14ac:dyDescent="0.35">
      <c r="A5" s="25" t="s">
        <v>5</v>
      </c>
      <c r="B5" s="26" t="s">
        <v>0</v>
      </c>
      <c r="C5" s="25" t="s">
        <v>1</v>
      </c>
      <c r="D5" s="27" t="s">
        <v>28</v>
      </c>
      <c r="E5" s="27" t="s">
        <v>2</v>
      </c>
      <c r="F5" s="28" t="s">
        <v>3</v>
      </c>
      <c r="G5" s="28" t="s">
        <v>26</v>
      </c>
      <c r="H5" s="41" t="s">
        <v>27</v>
      </c>
      <c r="I5" s="29" t="s">
        <v>22</v>
      </c>
      <c r="J5" s="28" t="s">
        <v>24</v>
      </c>
      <c r="K5" s="27" t="s">
        <v>4</v>
      </c>
      <c r="L5" s="9" t="s">
        <v>21</v>
      </c>
      <c r="M5" s="9" t="s">
        <v>8</v>
      </c>
    </row>
    <row r="6" spans="1:13" s="39" customFormat="1" ht="29" customHeight="1" x14ac:dyDescent="0.35">
      <c r="A6" s="30">
        <v>0</v>
      </c>
      <c r="B6" s="40" t="s">
        <v>7</v>
      </c>
      <c r="C6" s="31" t="s">
        <v>9</v>
      </c>
      <c r="D6" s="32">
        <v>1</v>
      </c>
      <c r="E6" s="33" t="s">
        <v>18</v>
      </c>
      <c r="F6" s="34" t="s">
        <v>19</v>
      </c>
      <c r="G6" s="35">
        <v>285.24</v>
      </c>
      <c r="H6" s="49">
        <f>D6*G6</f>
        <v>285.24</v>
      </c>
      <c r="I6" s="36" t="b">
        <f t="shared" ref="I6:I7" si="0">ISNUMBER(G6)</f>
        <v>1</v>
      </c>
      <c r="J6" s="37">
        <v>1</v>
      </c>
      <c r="K6" s="36">
        <f>IF(J6=1,10,IF(J6=2,9,IF(J6=3,6,IF(J6=4,5,IF(J6=5,4,IF(J6=6,3,IF(J6=7,2,IF(J6=8,1,IF(J6="Non-Compliant Contibutor",0)))))))))</f>
        <v>10</v>
      </c>
      <c r="L6" s="38">
        <v>5</v>
      </c>
      <c r="M6" s="38">
        <v>30</v>
      </c>
    </row>
    <row r="7" spans="1:13" ht="50.5" customHeight="1" x14ac:dyDescent="0.35">
      <c r="A7" s="62">
        <v>296</v>
      </c>
      <c r="B7" s="44" t="s">
        <v>34</v>
      </c>
      <c r="C7" s="54" t="s">
        <v>44</v>
      </c>
      <c r="D7" s="58">
        <v>5000</v>
      </c>
      <c r="E7" s="55" t="s">
        <v>25</v>
      </c>
      <c r="F7" s="52"/>
      <c r="G7" s="52"/>
      <c r="H7" s="51">
        <f>D7*G7</f>
        <v>0</v>
      </c>
      <c r="I7" s="56" t="b">
        <f t="shared" si="0"/>
        <v>0</v>
      </c>
      <c r="J7" s="43" t="s">
        <v>6</v>
      </c>
      <c r="K7" s="56" t="b">
        <f t="shared" ref="K7" si="1">IF(J7=1,10,IF(J7=2,9,IF(J7=3,6,IF(J7=4,5,IF(J7=5,4,IF(J7=6,3,IF(J7=7,2,IF(J7=8,1,IF(J7="Non-Compliant Contibutor",0)))))))))</f>
        <v>0</v>
      </c>
      <c r="L7" s="48"/>
      <c r="M7" s="48"/>
    </row>
    <row r="8" spans="1:13" ht="50.5" customHeight="1" x14ac:dyDescent="0.35">
      <c r="A8" s="62" t="s">
        <v>35</v>
      </c>
      <c r="B8" s="44" t="s">
        <v>36</v>
      </c>
      <c r="C8" s="54" t="s">
        <v>45</v>
      </c>
      <c r="D8" s="58">
        <v>500</v>
      </c>
      <c r="E8" s="55" t="s">
        <v>25</v>
      </c>
      <c r="F8" s="52"/>
      <c r="G8" s="52"/>
      <c r="H8" s="51">
        <f>D8*G8</f>
        <v>0</v>
      </c>
      <c r="I8" s="56" t="b">
        <f t="shared" ref="I8" si="2">ISNUMBER(G8)</f>
        <v>0</v>
      </c>
      <c r="J8" s="43" t="s">
        <v>6</v>
      </c>
      <c r="K8" s="56" t="b">
        <f t="shared" ref="K8" si="3">IF(J8=1,10,IF(J8=2,9,IF(J8=3,6,IF(J8=4,5,IF(J8=5,4,IF(J8=6,3,IF(J8=7,2,IF(J8=8,1,IF(J8="Non-Compliant Contibutor",0)))))))))</f>
        <v>0</v>
      </c>
      <c r="L8" s="48"/>
      <c r="M8" s="48"/>
    </row>
  </sheetData>
  <sheetProtection algorithmName="SHA-512" hashValue="Nfc8kC3Swa1H6dm755CpsPW870Y3zWmt6FU7/gTTL7HFvjpmmR1mAxsHsAd/e5spKw0wnqAw1dzdcx0x+sjQLQ==" saltValue="lUn112uBe1pSFHXvbUjnpg==" spinCount="100000" sheet="1" objects="1" scenarios="1"/>
  <mergeCells count="3">
    <mergeCell ref="B1:M1"/>
    <mergeCell ref="B2:M2"/>
    <mergeCell ref="B3:M3"/>
  </mergeCells>
  <pageMargins left="0.7" right="0.7" top="0.75" bottom="0.75" header="0.3" footer="0.3"/>
  <pageSetup paperSize="9" orientation="portrait"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Data!$A$1:$A$9</xm:f>
          </x14:formula1>
          <xm:sqref>J6:J8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
  <sheetViews>
    <sheetView topLeftCell="A4" workbookViewId="0">
      <selection activeCell="E7" sqref="E7"/>
    </sheetView>
  </sheetViews>
  <sheetFormatPr defaultColWidth="8.81640625" defaultRowHeight="29" customHeight="1" x14ac:dyDescent="0.35"/>
  <cols>
    <col min="1" max="1" width="5.453125" style="1" customWidth="1"/>
    <col min="2" max="2" width="10.7265625" style="1" customWidth="1"/>
    <col min="3" max="3" width="86.54296875" style="1" customWidth="1"/>
    <col min="4" max="4" width="14.54296875" style="1" customWidth="1"/>
    <col min="5" max="5" width="19.453125" style="4" customWidth="1"/>
    <col min="6" max="6" width="28.26953125" style="1" customWidth="1"/>
    <col min="7" max="7" width="17.36328125" style="1" customWidth="1"/>
    <col min="8" max="8" width="14" style="1" customWidth="1"/>
    <col min="9" max="9" width="16.54296875" style="4" customWidth="1"/>
    <col min="10" max="10" width="12.453125" style="1" customWidth="1"/>
    <col min="11" max="11" width="13.81640625" style="1" customWidth="1"/>
    <col min="12" max="12" width="15.81640625" style="1" customWidth="1"/>
    <col min="13" max="16384" width="8.81640625" style="1"/>
  </cols>
  <sheetData>
    <row r="1" spans="1:13" ht="72.5" customHeight="1" x14ac:dyDescent="0.35">
      <c r="B1" s="63"/>
      <c r="C1" s="63"/>
      <c r="D1" s="63"/>
      <c r="E1" s="63"/>
      <c r="F1" s="63"/>
      <c r="G1" s="63"/>
      <c r="H1" s="63"/>
      <c r="I1" s="63"/>
      <c r="J1" s="63"/>
      <c r="K1" s="63"/>
      <c r="L1" s="63"/>
    </row>
    <row r="2" spans="1:13" s="2" customFormat="1" ht="29" customHeight="1" x14ac:dyDescent="0.35">
      <c r="B2" s="69" t="s">
        <v>23</v>
      </c>
      <c r="C2" s="69"/>
      <c r="D2" s="69"/>
      <c r="E2" s="69"/>
      <c r="F2" s="69"/>
      <c r="G2" s="69"/>
      <c r="H2" s="69"/>
      <c r="I2" s="69"/>
      <c r="J2" s="69"/>
      <c r="K2" s="69"/>
      <c r="L2" s="69"/>
    </row>
    <row r="3" spans="1:13" s="3" customFormat="1" ht="182" customHeight="1" x14ac:dyDescent="0.35">
      <c r="B3" s="65" t="s">
        <v>20</v>
      </c>
      <c r="C3" s="66"/>
      <c r="D3" s="66"/>
      <c r="E3" s="66"/>
      <c r="F3" s="66"/>
      <c r="G3" s="66"/>
      <c r="H3" s="66"/>
      <c r="I3" s="66"/>
      <c r="J3" s="66"/>
      <c r="K3" s="66"/>
      <c r="L3" s="66"/>
    </row>
    <row r="4" spans="1:13" ht="29" customHeight="1" thickBot="1" x14ac:dyDescent="0.4"/>
    <row r="5" spans="1:13" ht="65.5" customHeight="1" x14ac:dyDescent="0.35">
      <c r="A5" s="5" t="s">
        <v>5</v>
      </c>
      <c r="B5" s="6" t="s">
        <v>0</v>
      </c>
      <c r="C5" s="5" t="s">
        <v>1</v>
      </c>
      <c r="D5" s="7" t="s">
        <v>28</v>
      </c>
      <c r="E5" s="7" t="s">
        <v>2</v>
      </c>
      <c r="F5" s="28" t="s">
        <v>3</v>
      </c>
      <c r="G5" s="28" t="s">
        <v>26</v>
      </c>
      <c r="H5" s="41" t="s">
        <v>27</v>
      </c>
      <c r="I5" s="29" t="s">
        <v>22</v>
      </c>
      <c r="J5" s="28" t="s">
        <v>24</v>
      </c>
      <c r="K5" s="27" t="s">
        <v>4</v>
      </c>
      <c r="L5" s="9" t="s">
        <v>21</v>
      </c>
      <c r="M5" s="9" t="s">
        <v>8</v>
      </c>
    </row>
    <row r="6" spans="1:13" s="19" customFormat="1" ht="29" customHeight="1" x14ac:dyDescent="0.35">
      <c r="A6" s="10">
        <v>0</v>
      </c>
      <c r="B6" s="11" t="s">
        <v>7</v>
      </c>
      <c r="C6" s="11" t="s">
        <v>9</v>
      </c>
      <c r="D6" s="12">
        <v>1</v>
      </c>
      <c r="E6" s="13" t="s">
        <v>18</v>
      </c>
      <c r="F6" s="34" t="s">
        <v>19</v>
      </c>
      <c r="G6" s="35">
        <v>285.24</v>
      </c>
      <c r="H6" s="50">
        <f>D6*G6</f>
        <v>285.24</v>
      </c>
      <c r="I6" s="36" t="b">
        <f>ISNUMBER(G6)</f>
        <v>1</v>
      </c>
      <c r="J6" s="37">
        <v>1</v>
      </c>
      <c r="K6" s="36">
        <f>IF(J6=1,10,IF(J6=2,9,IF(J6=3,6,IF(J6=4,5,IF(J6=5,4,IF(J6=6,3,IF(J6=7,2,IF(J6=8,1,IF(J6="Non-Compliant Contibutor",0)))))))))</f>
        <v>10</v>
      </c>
      <c r="L6" s="38">
        <v>5</v>
      </c>
      <c r="M6" s="38">
        <v>30</v>
      </c>
    </row>
    <row r="7" spans="1:13" ht="68" customHeight="1" x14ac:dyDescent="0.35">
      <c r="A7" s="62">
        <v>314</v>
      </c>
      <c r="B7" s="44" t="s">
        <v>30</v>
      </c>
      <c r="C7" s="59" t="s">
        <v>46</v>
      </c>
      <c r="D7" s="54">
        <v>250</v>
      </c>
      <c r="E7" s="59" t="s">
        <v>29</v>
      </c>
      <c r="F7" s="52"/>
      <c r="G7" s="52"/>
      <c r="H7" s="51">
        <f t="shared" ref="H7" si="0">D7*G7</f>
        <v>0</v>
      </c>
      <c r="I7" s="56" t="b">
        <f t="shared" ref="I7" si="1">ISNUMBER(G7)</f>
        <v>0</v>
      </c>
      <c r="J7" s="43" t="s">
        <v>6</v>
      </c>
      <c r="K7" s="56" t="b">
        <f t="shared" ref="K7" si="2">IF(J7=1,10,IF(J7=2,9,IF(J7=3,6,IF(J7=4,5,IF(J7=5,4,IF(J7=6,3,IF(J7=7,2,IF(J7=8,1,IF(J7="Non-Compliant Contibutor",0)))))))))</f>
        <v>0</v>
      </c>
      <c r="L7" s="48"/>
      <c r="M7" s="48"/>
    </row>
  </sheetData>
  <sheetProtection algorithmName="SHA-512" hashValue="6sompb3JAF8HJQChQ0scZJGq2PRylNV01NHZRaUphwHV42aybsACAsz/td8jUXFosiK99xDjrAOcXsVAjyYg7Q==" saltValue="RKa2YSBNCipYZvMS6z7IMQ==" spinCount="100000" sheet="1" objects="1" scenarios="1"/>
  <mergeCells count="3">
    <mergeCell ref="B1:L1"/>
    <mergeCell ref="B2:L2"/>
    <mergeCell ref="B3:L3"/>
  </mergeCells>
  <pageMargins left="0.7" right="0.7" top="0.75" bottom="0.75" header="0.3" footer="0.3"/>
  <pageSetup paperSize="9" orientation="portrait"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Data!$A$1:$A$9</xm:f>
          </x14:formula1>
          <xm:sqref>J6:J7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election activeCell="L15" sqref="L15"/>
    </sheetView>
  </sheetViews>
  <sheetFormatPr defaultRowHeight="14.5" x14ac:dyDescent="0.35"/>
  <cols>
    <col min="1" max="16384" width="8.7265625" style="60"/>
  </cols>
  <sheetData>
    <row r="1" spans="1:1" x14ac:dyDescent="0.35">
      <c r="A1" s="61">
        <v>1</v>
      </c>
    </row>
    <row r="2" spans="1:1" x14ac:dyDescent="0.35">
      <c r="A2" s="61">
        <v>2</v>
      </c>
    </row>
    <row r="3" spans="1:1" x14ac:dyDescent="0.35">
      <c r="A3" s="61">
        <v>3</v>
      </c>
    </row>
    <row r="4" spans="1:1" x14ac:dyDescent="0.35">
      <c r="A4" s="61">
        <v>4</v>
      </c>
    </row>
    <row r="5" spans="1:1" x14ac:dyDescent="0.35">
      <c r="A5" s="61">
        <v>5</v>
      </c>
    </row>
    <row r="6" spans="1:1" x14ac:dyDescent="0.35">
      <c r="A6" s="61">
        <v>6</v>
      </c>
    </row>
    <row r="7" spans="1:1" x14ac:dyDescent="0.35">
      <c r="A7" s="61">
        <v>7</v>
      </c>
    </row>
    <row r="8" spans="1:1" x14ac:dyDescent="0.35">
      <c r="A8" s="61">
        <v>8</v>
      </c>
    </row>
    <row r="9" spans="1:1" x14ac:dyDescent="0.35">
      <c r="A9" s="61" t="s">
        <v>6</v>
      </c>
    </row>
  </sheetData>
  <sheetProtection algorithmName="SHA-512" hashValue="6d7c5NmxTOTIdr/7f+TZyGrqO4GU+6vmY70xDat5nIFmfSuIRQC7PcH/0i6yWHKAU7E5txGCNCfK7g2PXrr69g==" saltValue="Mx7MtIktJ8JSlMOe1aXGKQ==" spinCount="100000"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JMPD 2</vt:lpstr>
      <vt:lpstr>SAPS 3</vt:lpstr>
      <vt:lpstr>DoT Limpopo 2</vt:lpstr>
      <vt:lpstr>Data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Mulatedzi Raudzingana</dc:creator>
  <cp:lastModifiedBy>Mulatedzi Raudzingana</cp:lastModifiedBy>
  <cp:lastPrinted>2021-03-02T16:09:42Z</cp:lastPrinted>
  <dcterms:created xsi:type="dcterms:W3CDTF">2020-07-13T07:17:13Z</dcterms:created>
  <dcterms:modified xsi:type="dcterms:W3CDTF">2021-04-01T07:44:57Z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c4247e-447d-4732-af29-2e529a4288f1_Enabled">
    <vt:lpwstr>True</vt:lpwstr>
  </property>
  <property fmtid="{D5CDD505-2E9C-101B-9397-08002B2CF9AE}" pid="3" name="MSIP_Label_93c4247e-447d-4732-af29-2e529a4288f1_SiteId">
    <vt:lpwstr>1a45348f-02b4-4f9a-a7a8-7786f6dd3245</vt:lpwstr>
  </property>
  <property fmtid="{D5CDD505-2E9C-101B-9397-08002B2CF9AE}" pid="4" name="MSIP_Label_93c4247e-447d-4732-af29-2e529a4288f1_Owner">
    <vt:lpwstr>Unarine.Munyadziwa@Treasury.gov.za</vt:lpwstr>
  </property>
  <property fmtid="{D5CDD505-2E9C-101B-9397-08002B2CF9AE}" pid="5" name="MSIP_Label_93c4247e-447d-4732-af29-2e529a4288f1_SetDate">
    <vt:lpwstr>2020-07-13T07:43:08.8950476Z</vt:lpwstr>
  </property>
  <property fmtid="{D5CDD505-2E9C-101B-9397-08002B2CF9AE}" pid="6" name="MSIP_Label_93c4247e-447d-4732-af29-2e529a4288f1_Name">
    <vt:lpwstr>Personal</vt:lpwstr>
  </property>
  <property fmtid="{D5CDD505-2E9C-101B-9397-08002B2CF9AE}" pid="7" name="MSIP_Label_93c4247e-447d-4732-af29-2e529a4288f1_Application">
    <vt:lpwstr>Microsoft Azure Information Protection</vt:lpwstr>
  </property>
  <property fmtid="{D5CDD505-2E9C-101B-9397-08002B2CF9AE}" pid="8" name="MSIP_Label_93c4247e-447d-4732-af29-2e529a4288f1_Extended_MSFT_Method">
    <vt:lpwstr>Automatic</vt:lpwstr>
  </property>
  <property fmtid="{D5CDD505-2E9C-101B-9397-08002B2CF9AE}" pid="9" name="Sensitivity">
    <vt:lpwstr>Personal</vt:lpwstr>
  </property>
</Properties>
</file>